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stae\OneDrive - seniorenweboostburg\Documenten\Downloads\"/>
    </mc:Choice>
  </mc:AlternateContent>
  <bookViews>
    <workbookView xWindow="0" yWindow="0" windowWidth="19200" windowHeight="914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11" i="1"/>
  <c r="G27" i="1"/>
  <c r="G11" i="1"/>
  <c r="F27" i="1"/>
  <c r="F11" i="1"/>
  <c r="E27" i="1"/>
  <c r="E11" i="1"/>
  <c r="K27" i="1"/>
  <c r="K11" i="1"/>
  <c r="J21" i="1"/>
  <c r="J23" i="1"/>
  <c r="J26" i="1"/>
  <c r="J8" i="1"/>
  <c r="J9" i="1"/>
  <c r="I27" i="1"/>
  <c r="I11" i="1"/>
  <c r="J11" i="1" l="1"/>
  <c r="J27" i="1"/>
</calcChain>
</file>

<file path=xl/sharedStrings.xml><?xml version="1.0" encoding="utf-8"?>
<sst xmlns="http://schemas.openxmlformats.org/spreadsheetml/2006/main" count="78" uniqueCount="28">
  <si>
    <t>Samenvattingen Begrotingen en exploitatie Senioren Vereniging AEOS</t>
  </si>
  <si>
    <t>Inkomsten:</t>
  </si>
  <si>
    <t>Contributie</t>
  </si>
  <si>
    <t>Subsidie Gemeente Sluis</t>
  </si>
  <si>
    <t>Donaties</t>
  </si>
  <si>
    <t>Opbrengst activiteiten</t>
  </si>
  <si>
    <t>Saldo voorgaande jaren</t>
  </si>
  <si>
    <t>Begroting</t>
  </si>
  <si>
    <t>-</t>
  </si>
  <si>
    <t>Uitgaven:</t>
  </si>
  <si>
    <t>€</t>
  </si>
  <si>
    <t xml:space="preserve">Rente </t>
  </si>
  <si>
    <t>Vergaderingen DB</t>
  </si>
  <si>
    <t>Nieuwsbrief</t>
  </si>
  <si>
    <t>Opleidingskosten</t>
  </si>
  <si>
    <t>Representatie</t>
  </si>
  <si>
    <t>Bankkosten</t>
  </si>
  <si>
    <t>Porti enz.</t>
  </si>
  <si>
    <t>Jaarvergadering van de leden</t>
  </si>
  <si>
    <t>Bijdragen in/kosten activiteiten</t>
  </si>
  <si>
    <t>Over/naar volgend jaar</t>
  </si>
  <si>
    <t>Exploitatie</t>
  </si>
  <si>
    <t>Websitekosten</t>
  </si>
  <si>
    <t>Overige afdrachten (Tragel)</t>
  </si>
  <si>
    <t>Overige inkomsten (Tragel)</t>
  </si>
  <si>
    <t>Begroting:</t>
  </si>
  <si>
    <t>pm</t>
  </si>
  <si>
    <t>Afdracht contributie KBO, Brabant/Zeeland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</si>
</sst>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€&quot;\ #,##0;[Red]&quot;€&quot;\ \-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4" sqref="A4:A10"/>
    </sheetView>
  </sheetViews>
  <sheetFormatPr defaultRowHeight="14.5" x14ac:dyDescent="0.35"/>
  <cols>
    <col min="1" max="1" width="10.6328125" customWidth="1"/>
    <col min="3" max="3" width="6.453125" customWidth="1"/>
    <col min="4" max="4" width="2.453125" customWidth="1"/>
    <col min="5" max="5" width="10.36328125" customWidth="1"/>
    <col min="6" max="6" width="10.08984375" customWidth="1"/>
    <col min="7" max="7" width="10.6328125" customWidth="1"/>
    <col min="8" max="8" width="10.08984375" customWidth="1"/>
    <col min="10" max="10" width="11" customWidth="1"/>
  </cols>
  <sheetData>
    <row r="1" spans="1:12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E2" s="6">
        <v>2022</v>
      </c>
      <c r="F2" s="6">
        <v>2022</v>
      </c>
      <c r="G2" s="6">
        <v>2023</v>
      </c>
      <c r="H2" s="6">
        <v>2023</v>
      </c>
      <c r="I2" s="6">
        <v>2024</v>
      </c>
      <c r="J2" s="6">
        <v>2024</v>
      </c>
      <c r="K2" s="6">
        <v>2025</v>
      </c>
    </row>
    <row r="3" spans="1:12" x14ac:dyDescent="0.35">
      <c r="A3" s="3" t="s">
        <v>1</v>
      </c>
      <c r="E3" s="3" t="s">
        <v>7</v>
      </c>
      <c r="F3" s="6" t="s">
        <v>21</v>
      </c>
      <c r="G3" s="3" t="s">
        <v>25</v>
      </c>
      <c r="H3" s="6" t="s">
        <v>21</v>
      </c>
      <c r="I3" s="3" t="s">
        <v>7</v>
      </c>
      <c r="J3" s="6" t="s">
        <v>21</v>
      </c>
      <c r="K3" s="3" t="s">
        <v>25</v>
      </c>
    </row>
    <row r="4" spans="1:12" x14ac:dyDescent="0.35">
      <c r="A4" t="s">
        <v>2</v>
      </c>
      <c r="D4" t="s">
        <v>10</v>
      </c>
      <c r="E4">
        <v>4650</v>
      </c>
      <c r="F4">
        <v>4795</v>
      </c>
      <c r="G4">
        <v>4650</v>
      </c>
      <c r="H4">
        <v>5050.45</v>
      </c>
      <c r="I4">
        <v>4775</v>
      </c>
      <c r="J4">
        <v>4803</v>
      </c>
      <c r="K4">
        <v>4700</v>
      </c>
    </row>
    <row r="5" spans="1:12" x14ac:dyDescent="0.35">
      <c r="A5" t="s">
        <v>3</v>
      </c>
      <c r="D5" t="s">
        <v>10</v>
      </c>
      <c r="E5">
        <v>1350</v>
      </c>
      <c r="F5">
        <v>1350</v>
      </c>
      <c r="G5">
        <v>1500</v>
      </c>
      <c r="H5">
        <v>1500</v>
      </c>
      <c r="I5">
        <v>1500</v>
      </c>
      <c r="J5">
        <v>1500</v>
      </c>
      <c r="K5">
        <v>1500</v>
      </c>
    </row>
    <row r="6" spans="1:12" x14ac:dyDescent="0.35">
      <c r="A6" t="s">
        <v>4</v>
      </c>
      <c r="D6" t="s">
        <v>10</v>
      </c>
      <c r="E6" s="7" t="s">
        <v>8</v>
      </c>
      <c r="F6" s="8">
        <v>179.7</v>
      </c>
      <c r="G6" s="7" t="s">
        <v>8</v>
      </c>
      <c r="H6" s="8">
        <v>156.80000000000001</v>
      </c>
      <c r="I6">
        <v>125</v>
      </c>
      <c r="J6">
        <v>256</v>
      </c>
      <c r="K6">
        <v>950</v>
      </c>
    </row>
    <row r="7" spans="1:12" x14ac:dyDescent="0.35">
      <c r="A7" t="s">
        <v>11</v>
      </c>
      <c r="D7" t="s">
        <v>10</v>
      </c>
      <c r="E7" s="7" t="s">
        <v>8</v>
      </c>
      <c r="F7">
        <v>1.77</v>
      </c>
      <c r="G7" s="7" t="s">
        <v>8</v>
      </c>
      <c r="H7">
        <v>93.65</v>
      </c>
      <c r="I7">
        <v>150</v>
      </c>
      <c r="J7">
        <v>181</v>
      </c>
      <c r="K7">
        <v>150</v>
      </c>
    </row>
    <row r="8" spans="1:12" x14ac:dyDescent="0.35">
      <c r="A8" t="s">
        <v>5</v>
      </c>
      <c r="D8" t="s">
        <v>10</v>
      </c>
      <c r="E8">
        <v>6000</v>
      </c>
      <c r="F8">
        <v>3570</v>
      </c>
      <c r="G8">
        <v>4500</v>
      </c>
      <c r="H8" s="8">
        <v>8222.2999999999993</v>
      </c>
      <c r="I8">
        <v>6000</v>
      </c>
      <c r="J8">
        <f>7775+1150</f>
        <v>8925</v>
      </c>
      <c r="K8">
        <v>7500</v>
      </c>
    </row>
    <row r="9" spans="1:12" x14ac:dyDescent="0.35">
      <c r="A9" t="s">
        <v>24</v>
      </c>
      <c r="D9" t="s">
        <v>10</v>
      </c>
      <c r="F9" s="7" t="s">
        <v>8</v>
      </c>
      <c r="G9" s="7" t="s">
        <v>8</v>
      </c>
      <c r="H9">
        <v>154.94999999999999</v>
      </c>
      <c r="I9" s="4" t="s">
        <v>8</v>
      </c>
      <c r="J9">
        <f>250+132</f>
        <v>382</v>
      </c>
      <c r="K9" s="4" t="s">
        <v>26</v>
      </c>
    </row>
    <row r="10" spans="1:12" x14ac:dyDescent="0.35">
      <c r="A10" t="s">
        <v>6</v>
      </c>
      <c r="D10" t="s">
        <v>10</v>
      </c>
      <c r="E10" s="5">
        <v>10000</v>
      </c>
      <c r="F10" s="5">
        <v>10003.11</v>
      </c>
      <c r="G10" s="5">
        <v>8000</v>
      </c>
      <c r="H10" s="9">
        <v>8188.39</v>
      </c>
      <c r="I10" s="5">
        <v>8750</v>
      </c>
      <c r="J10" s="5">
        <v>8269</v>
      </c>
      <c r="K10" s="5">
        <v>8866</v>
      </c>
    </row>
    <row r="11" spans="1:12" x14ac:dyDescent="0.35">
      <c r="E11">
        <f>SUM(E4:E10)</f>
        <v>22000</v>
      </c>
      <c r="F11">
        <f>SUM(F4:F10)</f>
        <v>19899.580000000002</v>
      </c>
      <c r="G11">
        <f>SUM(G4:G10)</f>
        <v>18650</v>
      </c>
      <c r="H11">
        <f>SUM(H4:H10)</f>
        <v>23366.54</v>
      </c>
      <c r="I11" s="2">
        <f>SUM(I4:I10)</f>
        <v>21300</v>
      </c>
      <c r="J11">
        <f>SUM(J4:J10)</f>
        <v>24316</v>
      </c>
      <c r="K11">
        <f>SUM(K4:K10)</f>
        <v>23666</v>
      </c>
    </row>
    <row r="12" spans="1:12" x14ac:dyDescent="0.35">
      <c r="E12" s="10"/>
      <c r="F12" s="10"/>
      <c r="G12" s="10"/>
      <c r="H12" s="11"/>
      <c r="I12" s="10"/>
      <c r="J12" s="10"/>
      <c r="K12" s="10"/>
    </row>
    <row r="13" spans="1:12" x14ac:dyDescent="0.35">
      <c r="D13" t="s">
        <v>10</v>
      </c>
      <c r="E13" s="6">
        <v>2022</v>
      </c>
      <c r="F13" s="6">
        <v>2022</v>
      </c>
      <c r="G13" s="6">
        <v>2023</v>
      </c>
      <c r="H13" s="6">
        <v>2023</v>
      </c>
      <c r="I13" s="6">
        <v>2024</v>
      </c>
      <c r="J13" s="6">
        <v>2024</v>
      </c>
      <c r="K13" s="6">
        <v>2025</v>
      </c>
    </row>
    <row r="14" spans="1:12" x14ac:dyDescent="0.35">
      <c r="A14" s="3" t="s">
        <v>9</v>
      </c>
      <c r="E14" s="3" t="s">
        <v>7</v>
      </c>
      <c r="F14" s="6" t="s">
        <v>21</v>
      </c>
      <c r="G14" s="3" t="s">
        <v>25</v>
      </c>
      <c r="H14" s="6" t="s">
        <v>21</v>
      </c>
      <c r="I14" s="3" t="s">
        <v>7</v>
      </c>
      <c r="J14" s="6" t="s">
        <v>21</v>
      </c>
      <c r="K14" s="3" t="s">
        <v>25</v>
      </c>
    </row>
    <row r="15" spans="1:12" x14ac:dyDescent="0.35">
      <c r="A15" t="s">
        <v>27</v>
      </c>
      <c r="D15" t="s">
        <v>10</v>
      </c>
      <c r="E15">
        <v>2400</v>
      </c>
      <c r="F15">
        <v>2436</v>
      </c>
      <c r="G15">
        <v>2470</v>
      </c>
      <c r="H15">
        <v>2440</v>
      </c>
      <c r="I15">
        <v>2870</v>
      </c>
      <c r="J15">
        <v>2758</v>
      </c>
      <c r="K15">
        <v>3075</v>
      </c>
    </row>
    <row r="16" spans="1:12" x14ac:dyDescent="0.35">
      <c r="A16" t="s">
        <v>12</v>
      </c>
      <c r="D16" t="s">
        <v>10</v>
      </c>
      <c r="E16">
        <v>250</v>
      </c>
      <c r="F16" s="8">
        <v>152.9</v>
      </c>
      <c r="G16">
        <v>250</v>
      </c>
      <c r="H16">
        <v>13.95</v>
      </c>
      <c r="I16">
        <v>100</v>
      </c>
      <c r="J16">
        <v>320</v>
      </c>
      <c r="K16">
        <v>300</v>
      </c>
    </row>
    <row r="17" spans="1:11" x14ac:dyDescent="0.35">
      <c r="A17" t="s">
        <v>13</v>
      </c>
      <c r="D17" t="s">
        <v>10</v>
      </c>
      <c r="E17">
        <v>600</v>
      </c>
      <c r="F17" s="8">
        <v>622.79999999999995</v>
      </c>
      <c r="G17">
        <v>750</v>
      </c>
      <c r="H17">
        <v>720.68</v>
      </c>
      <c r="I17">
        <v>650</v>
      </c>
      <c r="J17">
        <v>306</v>
      </c>
      <c r="K17">
        <v>310</v>
      </c>
    </row>
    <row r="18" spans="1:11" x14ac:dyDescent="0.35">
      <c r="A18" t="s">
        <v>14</v>
      </c>
      <c r="D18" t="s">
        <v>10</v>
      </c>
      <c r="E18">
        <v>50</v>
      </c>
      <c r="F18" s="7" t="s">
        <v>8</v>
      </c>
      <c r="G18">
        <v>50</v>
      </c>
      <c r="H18" s="7" t="s">
        <v>8</v>
      </c>
      <c r="I18">
        <v>150</v>
      </c>
      <c r="J18" s="4" t="s">
        <v>8</v>
      </c>
      <c r="K18" s="4" t="s">
        <v>8</v>
      </c>
    </row>
    <row r="19" spans="1:11" x14ac:dyDescent="0.35">
      <c r="A19" t="s">
        <v>15</v>
      </c>
      <c r="D19" t="s">
        <v>10</v>
      </c>
      <c r="E19">
        <v>250</v>
      </c>
      <c r="F19">
        <v>180.99</v>
      </c>
      <c r="G19">
        <v>50</v>
      </c>
      <c r="H19">
        <v>27.79</v>
      </c>
      <c r="I19">
        <v>87</v>
      </c>
      <c r="J19" s="4" t="s">
        <v>8</v>
      </c>
      <c r="K19" s="4">
        <v>100</v>
      </c>
    </row>
    <row r="20" spans="1:11" x14ac:dyDescent="0.35">
      <c r="A20" t="s">
        <v>16</v>
      </c>
      <c r="D20" t="s">
        <v>10</v>
      </c>
      <c r="E20">
        <v>200</v>
      </c>
      <c r="F20">
        <v>280.43</v>
      </c>
      <c r="G20">
        <v>330</v>
      </c>
      <c r="H20">
        <v>361.56</v>
      </c>
      <c r="I20">
        <v>550</v>
      </c>
      <c r="J20">
        <v>425</v>
      </c>
      <c r="K20">
        <v>450</v>
      </c>
    </row>
    <row r="21" spans="1:11" x14ac:dyDescent="0.35">
      <c r="A21" t="s">
        <v>17</v>
      </c>
      <c r="D21" t="s">
        <v>10</v>
      </c>
      <c r="E21">
        <v>150</v>
      </c>
      <c r="F21">
        <v>58.7</v>
      </c>
      <c r="G21">
        <v>150</v>
      </c>
      <c r="H21" s="8">
        <v>70.8</v>
      </c>
      <c r="I21">
        <v>143</v>
      </c>
      <c r="J21">
        <f>51+12</f>
        <v>63</v>
      </c>
      <c r="K21">
        <v>150</v>
      </c>
    </row>
    <row r="22" spans="1:11" x14ac:dyDescent="0.35">
      <c r="A22" t="s">
        <v>18</v>
      </c>
      <c r="D22" t="s">
        <v>10</v>
      </c>
      <c r="E22">
        <v>1000</v>
      </c>
      <c r="F22" s="7" t="s">
        <v>8</v>
      </c>
      <c r="G22">
        <v>600</v>
      </c>
      <c r="H22">
        <v>941.67</v>
      </c>
      <c r="I22">
        <v>1000</v>
      </c>
      <c r="J22">
        <v>1029</v>
      </c>
      <c r="K22">
        <v>826</v>
      </c>
    </row>
    <row r="23" spans="1:11" x14ac:dyDescent="0.35">
      <c r="A23" t="s">
        <v>19</v>
      </c>
      <c r="D23" t="s">
        <v>10</v>
      </c>
      <c r="E23">
        <v>12000</v>
      </c>
      <c r="F23">
        <v>7979.37</v>
      </c>
      <c r="G23">
        <v>7000</v>
      </c>
      <c r="H23">
        <v>10521.32</v>
      </c>
      <c r="I23">
        <v>8750</v>
      </c>
      <c r="J23">
        <f>9040+1110</f>
        <v>10150</v>
      </c>
      <c r="K23">
        <v>8500</v>
      </c>
    </row>
    <row r="24" spans="1:11" x14ac:dyDescent="0.35">
      <c r="A24" t="s">
        <v>22</v>
      </c>
      <c r="D24" t="s">
        <v>10</v>
      </c>
      <c r="E24" s="7" t="s">
        <v>8</v>
      </c>
      <c r="F24" s="7" t="s">
        <v>8</v>
      </c>
      <c r="G24" s="7" t="s">
        <v>8</v>
      </c>
      <c r="J24">
        <v>149</v>
      </c>
      <c r="K24">
        <v>150</v>
      </c>
    </row>
    <row r="25" spans="1:11" x14ac:dyDescent="0.35">
      <c r="A25" t="s">
        <v>23</v>
      </c>
      <c r="D25" t="s">
        <v>10</v>
      </c>
      <c r="E25" s="7" t="s">
        <v>8</v>
      </c>
      <c r="F25" s="7" t="s">
        <v>8</v>
      </c>
      <c r="G25" s="7" t="s">
        <v>8</v>
      </c>
      <c r="J25">
        <v>250</v>
      </c>
      <c r="K25" s="4" t="s">
        <v>26</v>
      </c>
    </row>
    <row r="26" spans="1:11" x14ac:dyDescent="0.35">
      <c r="A26" t="s">
        <v>20</v>
      </c>
      <c r="D26" t="s">
        <v>10</v>
      </c>
      <c r="E26" s="5">
        <v>5100</v>
      </c>
      <c r="F26" s="5">
        <v>8188.39</v>
      </c>
      <c r="G26" s="5">
        <v>7000</v>
      </c>
      <c r="H26" s="5">
        <v>8268.77</v>
      </c>
      <c r="I26" s="5">
        <v>7000</v>
      </c>
      <c r="J26" s="5">
        <f>8223+643</f>
        <v>8866</v>
      </c>
      <c r="K26" s="5">
        <v>9805</v>
      </c>
    </row>
    <row r="27" spans="1:11" x14ac:dyDescent="0.35">
      <c r="D27" t="s">
        <v>10</v>
      </c>
      <c r="E27">
        <f t="shared" ref="E27:K27" si="0">SUM(E15:E26)</f>
        <v>22000</v>
      </c>
      <c r="F27">
        <f t="shared" si="0"/>
        <v>19899.579999999998</v>
      </c>
      <c r="G27">
        <f t="shared" si="0"/>
        <v>18650</v>
      </c>
      <c r="H27">
        <f t="shared" si="0"/>
        <v>23366.54</v>
      </c>
      <c r="I27">
        <f t="shared" si="0"/>
        <v>21300</v>
      </c>
      <c r="J27">
        <f t="shared" si="0"/>
        <v>24316</v>
      </c>
      <c r="K27">
        <f t="shared" si="0"/>
        <v>23666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Marijke Jongmans</dc:creator>
  <cp:lastModifiedBy>Wilfried Staelens</cp:lastModifiedBy>
  <cp:lastPrinted>2025-01-05T16:12:29Z</cp:lastPrinted>
  <dcterms:created xsi:type="dcterms:W3CDTF">2025-01-05T11:20:25Z</dcterms:created>
  <dcterms:modified xsi:type="dcterms:W3CDTF">2025-01-07T17:34:58Z</dcterms:modified>
</cp:coreProperties>
</file>